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费用决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<sst xmlns="http://schemas.openxmlformats.org/spreadsheetml/2006/main" count="70" uniqueCount="40">
  <si>
    <t>附件：</t>
  </si>
  <si>
    <r>
      <t>2024年“爱</t>
    </r>
    <r>
      <rPr>
        <b/>
        <sz val="14"/>
        <color theme="1"/>
        <rFont val="宋体"/>
        <charset val="134"/>
      </rPr>
      <t>·</t>
    </r>
    <r>
      <rPr>
        <b/>
        <sz val="14"/>
        <color theme="1"/>
        <rFont val="宋体"/>
        <charset val="134"/>
        <scheme val="minor"/>
      </rPr>
      <t>救在身边”六一回访费用决算</t>
    </r>
  </si>
  <si>
    <t>序号</t>
  </si>
  <si>
    <t>预算</t>
  </si>
  <si>
    <t>决算</t>
  </si>
  <si>
    <t>项目</t>
  </si>
  <si>
    <t>内容</t>
  </si>
  <si>
    <t>单价（元）</t>
  </si>
  <si>
    <t>数量</t>
  </si>
  <si>
    <t>单位</t>
  </si>
  <si>
    <t>金额（元）</t>
  </si>
  <si>
    <t>活动物资</t>
  </si>
  <si>
    <t>受助学生礼品</t>
  </si>
  <si>
    <t>人</t>
  </si>
  <si>
    <t>学生礼品（风扇）</t>
  </si>
  <si>
    <t>项</t>
  </si>
  <si>
    <t>学生礼品（水壶）</t>
  </si>
  <si>
    <t>学生礼品（帆布袋）</t>
  </si>
  <si>
    <t>学生礼品（应急包）</t>
  </si>
  <si>
    <t>学生礼品（应急小手册）</t>
  </si>
  <si>
    <t>学生礼品（电子写字板）</t>
  </si>
  <si>
    <t>学生礼品（文具套装、跳绳）</t>
  </si>
  <si>
    <t>交通</t>
  </si>
  <si>
    <t>广州往返霞山区、赤坎区租车及路桥费用</t>
  </si>
  <si>
    <t>辆</t>
  </si>
  <si>
    <t>广州往返阳东区租车及路桥费用</t>
  </si>
  <si>
    <t>志愿者到镇车费</t>
  </si>
  <si>
    <t>志愿者及司机餐费、到镇车费</t>
  </si>
  <si>
    <t>餐费</t>
  </si>
  <si>
    <t>志愿者、捐赠人餐费（含司机）</t>
  </si>
  <si>
    <t>司机餐费补贴</t>
  </si>
  <si>
    <t>份</t>
  </si>
  <si>
    <t>保险</t>
  </si>
  <si>
    <t>为志愿者、捐赠人购买旅游意外险</t>
  </si>
  <si>
    <t>拍摄</t>
  </si>
  <si>
    <t>为活动拍摄和剪辑视频</t>
  </si>
  <si>
    <t>不可预计费用</t>
  </si>
  <si>
    <t>/</t>
  </si>
  <si>
    <t>礼品运输费用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</si>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</sst>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3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3" fontId="7" fillId="0" borderId="1" xfId="49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43" fontId="8" fillId="0" borderId="1" xfId="49" applyNumberFormat="1" applyFont="1" applyBorder="1" applyAlignment="1">
      <alignment horizontal="center" vertical="center"/>
    </xf>
    <xf numFmtId="4" fontId="8" fillId="0" borderId="5" xfId="49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3" fontId="6" fillId="0" borderId="1" xfId="49" applyNumberFormat="1" applyFont="1" applyBorder="1" applyAlignment="1">
      <alignment horizontal="center" vertical="center" wrapText="1"/>
    </xf>
    <xf numFmtId="43" fontId="6" fillId="0" borderId="3" xfId="49" applyNumberFormat="1" applyFont="1" applyBorder="1" applyAlignment="1">
      <alignment horizontal="center" vertical="center"/>
    </xf>
    <xf numFmtId="43" fontId="7" fillId="0" borderId="1" xfId="49" applyNumberFormat="1" applyFont="1" applyBorder="1" applyAlignment="1">
      <alignment horizontal="center" vertical="center" wrapText="1"/>
    </xf>
    <xf numFmtId="4" fontId="8" fillId="0" borderId="6" xfId="49" applyNumberFormat="1" applyFont="1" applyBorder="1" applyAlignment="1">
      <alignment horizontal="center" vertical="center"/>
    </xf>
    <xf numFmtId="4" fontId="8" fillId="0" borderId="7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0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75" zoomScaleNormal="75" workbookViewId="0">
      <selection activeCell="A1" sqref="A1:B1"/>
    </sheetView>
  </sheetViews>
  <sheetFormatPr defaultColWidth="9" defaultRowHeight="13.5"/>
  <cols>
    <col min="1" max="1" width="6.25" customWidth="1"/>
    <col min="2" max="2" width="11.5" style="2" customWidth="1"/>
    <col min="3" max="3" width="25.625" customWidth="1"/>
    <col min="4" max="4" width="11.625" customWidth="1"/>
    <col min="5" max="6" width="7" customWidth="1"/>
    <col min="7" max="7" width="15.375" style="3" customWidth="1"/>
    <col min="8" max="8" width="31.5" style="3" customWidth="1"/>
    <col min="9" max="9" width="14.375" customWidth="1"/>
    <col min="10" max="11" width="7.25" customWidth="1"/>
    <col min="12" max="12" width="15" customWidth="1"/>
  </cols>
  <sheetData>
    <row r="1" ht="30" customHeight="1" spans="1:2">
      <c r="A1" s="4" t="s">
        <v>0</v>
      </c>
      <c r="B1" s="4"/>
    </row>
    <row r="2" ht="3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0" customHeight="1" spans="1:12">
      <c r="A3" s="6" t="s">
        <v>2</v>
      </c>
      <c r="B3" s="6" t="s">
        <v>3</v>
      </c>
      <c r="C3" s="6"/>
      <c r="D3" s="6"/>
      <c r="E3" s="6"/>
      <c r="F3" s="6"/>
      <c r="G3" s="6"/>
      <c r="H3" s="7" t="s">
        <v>4</v>
      </c>
      <c r="I3" s="7"/>
      <c r="J3" s="7"/>
      <c r="K3" s="7"/>
      <c r="L3" s="7"/>
    </row>
    <row r="4" s="1" customFormat="1" ht="30" customHeight="1" spans="1:12">
      <c r="A4" s="6"/>
      <c r="B4" s="6" t="s">
        <v>5</v>
      </c>
      <c r="C4" s="7" t="s">
        <v>6</v>
      </c>
      <c r="D4" s="6" t="s">
        <v>7</v>
      </c>
      <c r="E4" s="7" t="s">
        <v>8</v>
      </c>
      <c r="F4" s="7" t="s">
        <v>9</v>
      </c>
      <c r="G4" s="6" t="s">
        <v>10</v>
      </c>
      <c r="H4" s="7" t="s">
        <v>6</v>
      </c>
      <c r="I4" s="6" t="s">
        <v>7</v>
      </c>
      <c r="J4" s="7" t="s">
        <v>8</v>
      </c>
      <c r="K4" s="7" t="s">
        <v>9</v>
      </c>
      <c r="L4" s="6" t="s">
        <v>10</v>
      </c>
    </row>
    <row r="5" s="1" customFormat="1" ht="30" customHeight="1" spans="1:12">
      <c r="A5" s="8">
        <v>1</v>
      </c>
      <c r="B5" s="9" t="s">
        <v>11</v>
      </c>
      <c r="C5" s="10" t="s">
        <v>12</v>
      </c>
      <c r="D5" s="11">
        <v>100</v>
      </c>
      <c r="E5" s="12">
        <v>388</v>
      </c>
      <c r="F5" s="12" t="s">
        <v>13</v>
      </c>
      <c r="G5" s="11">
        <f>SUM(D5*E5)</f>
        <v>38800</v>
      </c>
      <c r="H5" s="10" t="s">
        <v>14</v>
      </c>
      <c r="I5" s="11">
        <v>4733.6</v>
      </c>
      <c r="J5" s="10">
        <v>1</v>
      </c>
      <c r="K5" s="10" t="s">
        <v>15</v>
      </c>
      <c r="L5" s="11">
        <v>4733.6</v>
      </c>
    </row>
    <row r="6" s="1" customFormat="1" ht="30" customHeight="1" spans="1:12">
      <c r="A6" s="8"/>
      <c r="B6" s="9"/>
      <c r="C6" s="10"/>
      <c r="D6" s="11"/>
      <c r="E6" s="12"/>
      <c r="F6" s="12"/>
      <c r="G6" s="11"/>
      <c r="H6" s="10" t="s">
        <v>16</v>
      </c>
      <c r="I6" s="11">
        <v>5432</v>
      </c>
      <c r="J6" s="10">
        <v>1</v>
      </c>
      <c r="K6" s="10" t="s">
        <v>15</v>
      </c>
      <c r="L6" s="11">
        <v>5432</v>
      </c>
    </row>
    <row r="7" s="1" customFormat="1" ht="30" customHeight="1" spans="1:12">
      <c r="A7" s="8"/>
      <c r="B7" s="9"/>
      <c r="C7" s="10"/>
      <c r="D7" s="11"/>
      <c r="E7" s="12"/>
      <c r="F7" s="12"/>
      <c r="G7" s="11"/>
      <c r="H7" s="10" t="s">
        <v>17</v>
      </c>
      <c r="I7" s="11">
        <v>2211.6</v>
      </c>
      <c r="J7" s="10">
        <v>1</v>
      </c>
      <c r="K7" s="10" t="s">
        <v>15</v>
      </c>
      <c r="L7" s="11">
        <v>2211.6</v>
      </c>
    </row>
    <row r="8" s="1" customFormat="1" ht="30" customHeight="1" spans="1:12">
      <c r="A8" s="8"/>
      <c r="B8" s="9"/>
      <c r="C8" s="10"/>
      <c r="D8" s="11"/>
      <c r="E8" s="12"/>
      <c r="F8" s="12"/>
      <c r="G8" s="11"/>
      <c r="H8" s="10" t="s">
        <v>18</v>
      </c>
      <c r="I8" s="11">
        <v>2638.4</v>
      </c>
      <c r="J8" s="10">
        <v>1</v>
      </c>
      <c r="K8" s="10" t="s">
        <v>15</v>
      </c>
      <c r="L8" s="11">
        <v>2638.4</v>
      </c>
    </row>
    <row r="9" s="1" customFormat="1" ht="30" customHeight="1" spans="1:12">
      <c r="A9" s="8"/>
      <c r="B9" s="9"/>
      <c r="C9" s="10"/>
      <c r="D9" s="11"/>
      <c r="E9" s="12"/>
      <c r="F9" s="12"/>
      <c r="G9" s="11"/>
      <c r="H9" s="10" t="s">
        <v>19</v>
      </c>
      <c r="I9" s="11">
        <v>776</v>
      </c>
      <c r="J9" s="10">
        <v>1</v>
      </c>
      <c r="K9" s="10" t="s">
        <v>15</v>
      </c>
      <c r="L9" s="11">
        <v>776</v>
      </c>
    </row>
    <row r="10" s="1" customFormat="1" ht="30" customHeight="1" spans="1:12">
      <c r="A10" s="8"/>
      <c r="B10" s="9"/>
      <c r="C10" s="10"/>
      <c r="D10" s="11"/>
      <c r="E10" s="12"/>
      <c r="F10" s="12"/>
      <c r="G10" s="11"/>
      <c r="H10" s="13" t="s">
        <v>20</v>
      </c>
      <c r="I10" s="11">
        <v>5044</v>
      </c>
      <c r="J10" s="10">
        <v>1</v>
      </c>
      <c r="K10" s="10" t="s">
        <v>15</v>
      </c>
      <c r="L10" s="11">
        <v>5044</v>
      </c>
    </row>
    <row r="11" s="1" customFormat="1" ht="30" customHeight="1" spans="1:12">
      <c r="A11" s="8"/>
      <c r="B11" s="9"/>
      <c r="C11" s="10"/>
      <c r="D11" s="11"/>
      <c r="E11" s="12"/>
      <c r="F11" s="12"/>
      <c r="G11" s="11"/>
      <c r="H11" s="13" t="s">
        <v>21</v>
      </c>
      <c r="I11" s="11">
        <v>9506</v>
      </c>
      <c r="J11" s="10">
        <v>1</v>
      </c>
      <c r="K11" s="10" t="s">
        <v>15</v>
      </c>
      <c r="L11" s="11">
        <v>9506</v>
      </c>
    </row>
    <row r="12" s="1" customFormat="1" ht="30" customHeight="1" spans="1:12">
      <c r="A12" s="8">
        <v>2</v>
      </c>
      <c r="B12" s="14" t="s">
        <v>22</v>
      </c>
      <c r="C12" s="15" t="s">
        <v>23</v>
      </c>
      <c r="D12" s="11">
        <v>6000</v>
      </c>
      <c r="E12" s="12">
        <v>1</v>
      </c>
      <c r="F12" s="12" t="s">
        <v>24</v>
      </c>
      <c r="G12" s="11">
        <f t="shared" ref="G12:G17" si="0">D12*E12</f>
        <v>6000</v>
      </c>
      <c r="H12" s="10" t="s">
        <v>23</v>
      </c>
      <c r="I12" s="25">
        <v>4800</v>
      </c>
      <c r="J12" s="10">
        <v>1</v>
      </c>
      <c r="K12" s="10" t="s">
        <v>24</v>
      </c>
      <c r="L12" s="11">
        <v>4800</v>
      </c>
    </row>
    <row r="13" s="1" customFormat="1" ht="30" customHeight="1" spans="1:12">
      <c r="A13" s="8">
        <v>3</v>
      </c>
      <c r="B13" s="16"/>
      <c r="C13" s="10" t="s">
        <v>25</v>
      </c>
      <c r="D13" s="11">
        <v>4800</v>
      </c>
      <c r="E13" s="12">
        <v>1</v>
      </c>
      <c r="F13" s="12" t="s">
        <v>24</v>
      </c>
      <c r="G13" s="11">
        <f t="shared" si="0"/>
        <v>4800</v>
      </c>
      <c r="H13" s="10" t="s">
        <v>25</v>
      </c>
      <c r="I13" s="11">
        <v>3200</v>
      </c>
      <c r="J13" s="10">
        <v>1</v>
      </c>
      <c r="K13" s="10" t="s">
        <v>24</v>
      </c>
      <c r="L13" s="11">
        <v>3200</v>
      </c>
    </row>
    <row r="14" s="1" customFormat="1" ht="30" customHeight="1" spans="1:12">
      <c r="A14" s="8">
        <v>4</v>
      </c>
      <c r="B14" s="17"/>
      <c r="C14" s="10" t="s">
        <v>26</v>
      </c>
      <c r="D14" s="11">
        <v>10</v>
      </c>
      <c r="E14" s="12">
        <v>60</v>
      </c>
      <c r="F14" s="12" t="s">
        <v>13</v>
      </c>
      <c r="G14" s="11">
        <f t="shared" si="0"/>
        <v>600</v>
      </c>
      <c r="H14" s="14" t="s">
        <v>27</v>
      </c>
      <c r="I14" s="26">
        <v>1940</v>
      </c>
      <c r="J14" s="16">
        <v>1</v>
      </c>
      <c r="K14" s="16" t="s">
        <v>15</v>
      </c>
      <c r="L14" s="26">
        <v>1940</v>
      </c>
    </row>
    <row r="15" s="1" customFormat="1" ht="30" customHeight="1" spans="1:12">
      <c r="A15" s="8">
        <v>5</v>
      </c>
      <c r="B15" s="10" t="s">
        <v>28</v>
      </c>
      <c r="C15" s="10" t="s">
        <v>29</v>
      </c>
      <c r="D15" s="11">
        <v>30</v>
      </c>
      <c r="E15" s="12">
        <v>60</v>
      </c>
      <c r="F15" s="12" t="s">
        <v>13</v>
      </c>
      <c r="G15" s="11">
        <f t="shared" si="0"/>
        <v>1800</v>
      </c>
      <c r="H15" s="17"/>
      <c r="I15" s="26"/>
      <c r="J15" s="16"/>
      <c r="K15" s="16"/>
      <c r="L15" s="26"/>
    </row>
    <row r="16" s="1" customFormat="1" ht="30" customHeight="1" spans="1:12">
      <c r="A16" s="8">
        <v>6</v>
      </c>
      <c r="B16" s="10"/>
      <c r="C16" s="10" t="s">
        <v>30</v>
      </c>
      <c r="D16" s="11">
        <v>60</v>
      </c>
      <c r="E16" s="12">
        <v>2</v>
      </c>
      <c r="F16" s="12" t="s">
        <v>31</v>
      </c>
      <c r="G16" s="11">
        <f t="shared" si="0"/>
        <v>120</v>
      </c>
      <c r="H16" s="10" t="s">
        <v>30</v>
      </c>
      <c r="I16" s="25">
        <v>30</v>
      </c>
      <c r="J16" s="12">
        <v>2</v>
      </c>
      <c r="K16" s="10" t="s">
        <v>31</v>
      </c>
      <c r="L16" s="11">
        <v>60</v>
      </c>
    </row>
    <row r="17" ht="30" customHeight="1" spans="1:12">
      <c r="A17" s="8">
        <v>7</v>
      </c>
      <c r="B17" s="10" t="s">
        <v>32</v>
      </c>
      <c r="C17" s="10" t="s">
        <v>33</v>
      </c>
      <c r="D17" s="11">
        <v>5</v>
      </c>
      <c r="E17" s="12">
        <v>60</v>
      </c>
      <c r="F17" s="12" t="s">
        <v>13</v>
      </c>
      <c r="G17" s="11">
        <f t="shared" si="0"/>
        <v>300</v>
      </c>
      <c r="H17" s="10" t="s">
        <v>33</v>
      </c>
      <c r="I17" s="25">
        <v>292.11</v>
      </c>
      <c r="J17" s="10">
        <v>1</v>
      </c>
      <c r="K17" s="10" t="s">
        <v>15</v>
      </c>
      <c r="L17" s="11">
        <v>292.11</v>
      </c>
    </row>
    <row r="18" ht="30" customHeight="1" spans="1:12">
      <c r="A18" s="8">
        <v>8</v>
      </c>
      <c r="B18" s="10" t="s">
        <v>34</v>
      </c>
      <c r="C18" s="10" t="s">
        <v>35</v>
      </c>
      <c r="D18" s="11">
        <v>500</v>
      </c>
      <c r="E18" s="12">
        <v>1</v>
      </c>
      <c r="F18" s="12" t="s">
        <v>15</v>
      </c>
      <c r="G18" s="11">
        <v>500</v>
      </c>
      <c r="H18" s="18" t="s">
        <v>35</v>
      </c>
      <c r="I18" s="27">
        <v>500</v>
      </c>
      <c r="J18" s="18">
        <v>1</v>
      </c>
      <c r="K18" s="10" t="s">
        <v>15</v>
      </c>
      <c r="L18" s="11">
        <v>500</v>
      </c>
    </row>
    <row r="19" ht="30" customHeight="1" spans="1:12">
      <c r="A19" s="8">
        <v>9</v>
      </c>
      <c r="B19" s="18" t="s">
        <v>36</v>
      </c>
      <c r="C19" s="18" t="s">
        <v>37</v>
      </c>
      <c r="D19" s="19">
        <v>2500</v>
      </c>
      <c r="E19" s="20">
        <v>1</v>
      </c>
      <c r="F19" s="20" t="s">
        <v>15</v>
      </c>
      <c r="G19" s="11">
        <f>E19*D19</f>
        <v>2500</v>
      </c>
      <c r="H19" s="10" t="s">
        <v>38</v>
      </c>
      <c r="I19" s="11">
        <v>1898</v>
      </c>
      <c r="J19" s="10">
        <v>1</v>
      </c>
      <c r="K19" s="10" t="s">
        <v>15</v>
      </c>
      <c r="L19" s="11">
        <v>1898</v>
      </c>
    </row>
    <row r="20" ht="30" customHeight="1" spans="1:12">
      <c r="A20" s="21" t="s">
        <v>39</v>
      </c>
      <c r="B20" s="21"/>
      <c r="C20" s="21"/>
      <c r="D20" s="21"/>
      <c r="E20" s="21"/>
      <c r="F20" s="21"/>
      <c r="G20" s="22">
        <f>SUM(G5:G19)</f>
        <v>55420</v>
      </c>
      <c r="H20" s="23" t="s">
        <v>39</v>
      </c>
      <c r="I20" s="28"/>
      <c r="J20" s="28"/>
      <c r="K20" s="29"/>
      <c r="L20" s="22">
        <f>SUM(L5:L19)</f>
        <v>43031.71</v>
      </c>
    </row>
    <row r="24" spans="7:7">
      <c r="G24" s="24"/>
    </row>
  </sheetData>
  <mergeCells count="21">
    <mergeCell ref="A1:B1"/>
    <mergeCell ref="A2:L2"/>
    <mergeCell ref="B3:G3"/>
    <mergeCell ref="H3:L3"/>
    <mergeCell ref="A20:F20"/>
    <mergeCell ref="H20:K20"/>
    <mergeCell ref="A3:A4"/>
    <mergeCell ref="A5:A11"/>
    <mergeCell ref="B5:B11"/>
    <mergeCell ref="B12:B14"/>
    <mergeCell ref="B15:B16"/>
    <mergeCell ref="C5:C11"/>
    <mergeCell ref="D5:D11"/>
    <mergeCell ref="E5:E11"/>
    <mergeCell ref="F5:F11"/>
    <mergeCell ref="G5:G11"/>
    <mergeCell ref="H14:H15"/>
    <mergeCell ref="I14:I15"/>
    <mergeCell ref="J14:J15"/>
    <mergeCell ref="K14:K15"/>
    <mergeCell ref="L14:L1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钧泽</cp:lastModifiedBy>
  <dcterms:created xsi:type="dcterms:W3CDTF">2022-06-02T07:55:00Z</dcterms:created>
  <cp:lastPrinted>2022-06-17T06:24:00Z</cp:lastPrinted>
  <dcterms:modified xsi:type="dcterms:W3CDTF">2024-05-30T02:45:30Z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57C4D4DD188049739BE3E58DDA6E4BE5_13</vt:lpwstr>
  </property>
  <property fmtid="{D5CDD505-2E9C-101B-9397-08002B2CF9AE}" pid="3" name="KSOProductBuildVer">
    <vt:lpwstr>2052-12.1.0.16929</vt:lpwstr>
  </property>
</Properties>
</file>