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8" windowHeight="7560"/>
  </bookViews>
  <sheets>
    <sheet name="财务统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<sst xmlns="http://schemas.openxmlformats.org/spreadsheetml/2006/main" count="85" uniqueCount="47">
  <si>
    <t>附件四：</t>
  </si>
  <si>
    <t>病童成长关怀项目2023年财务统计</t>
  </si>
  <si>
    <t>序号</t>
  </si>
  <si>
    <t>具体内容</t>
  </si>
  <si>
    <t>预算（元）</t>
  </si>
  <si>
    <t>具体项目</t>
  </si>
  <si>
    <t>实际支出（元）</t>
  </si>
  <si>
    <t>资金来源</t>
  </si>
  <si>
    <t>备注</t>
  </si>
  <si>
    <t>第一期骑士漂流记</t>
  </si>
  <si>
    <t>六一活动</t>
  </si>
  <si>
    <t>本会</t>
  </si>
  <si>
    <t>/</t>
  </si>
  <si>
    <t>第二期骑士漂流记</t>
  </si>
  <si>
    <t>中秋活动</t>
  </si>
  <si>
    <t>第三期骑士漂流记</t>
  </si>
  <si>
    <t>冬至活动</t>
  </si>
  <si>
    <t>病童画展</t>
  </si>
  <si>
    <t>新设病童关怀</t>
  </si>
  <si>
    <t>小计</t>
  </si>
  <si>
    <t>病童探访、回访购买物资</t>
  </si>
  <si>
    <t>2月罕见病病童探访</t>
  </si>
  <si>
    <t>3月病童探访</t>
  </si>
  <si>
    <t>4月病童探访</t>
  </si>
  <si>
    <t>寻声者项目2023年“爱·回响”回访活动</t>
  </si>
  <si>
    <t>5月病童探访</t>
  </si>
  <si>
    <t>6月病童探访</t>
  </si>
  <si>
    <t>7月病童探访</t>
  </si>
  <si>
    <t>8月病童探访</t>
  </si>
  <si>
    <t>9月病童探访</t>
  </si>
  <si>
    <t>10月病童探访</t>
  </si>
  <si>
    <t>11月病童探访</t>
  </si>
  <si>
    <t>慧真心理提供物资支持</t>
  </si>
  <si>
    <t>12月病童探访</t>
  </si>
  <si>
    <t>病童生活包</t>
  </si>
  <si>
    <t>1月生活包</t>
  </si>
  <si>
    <t>家叶昌、家叶鸿图天下</t>
  </si>
  <si>
    <t>3月生活包</t>
  </si>
  <si>
    <t>5月生活包</t>
  </si>
  <si>
    <t>7月生活包</t>
  </si>
  <si>
    <t>10月生活包</t>
  </si>
  <si>
    <t>12月生活包</t>
  </si>
  <si>
    <t>易娱病童关怀</t>
  </si>
  <si>
    <t>2023年冬至回访活动</t>
  </si>
  <si>
    <t>易娱公益基金会</t>
  </si>
  <si>
    <t>不可预计费用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</si>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</sst>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21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6" borderId="21" applyNumberFormat="0" applyAlignment="0" applyProtection="0">
      <alignment vertical="center"/>
    </xf>
    <xf numFmtId="0" fontId="19" fillId="7" borderId="23" applyNumberFormat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left" vertical="center" wrapText="1"/>
    </xf>
    <xf numFmtId="176" fontId="5" fillId="0" borderId="13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76" fontId="6" fillId="3" borderId="16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zoomScale="80" zoomScaleNormal="80" workbookViewId="0">
      <selection activeCell="J20" sqref="J20"/>
    </sheetView>
  </sheetViews>
  <sheetFormatPr defaultColWidth="8.88888888888889" defaultRowHeight="14.4" outlineLevelCol="6"/>
  <cols>
    <col min="1" max="1" width="6.44444444444444" customWidth="1"/>
    <col min="2" max="2" width="26.4074074074074" customWidth="1"/>
    <col min="3" max="3" width="16.6666666666667" customWidth="1"/>
    <col min="4" max="4" width="35.712962962963" customWidth="1"/>
    <col min="5" max="5" width="16.6666666666667" customWidth="1"/>
    <col min="6" max="6" width="16.9814814814815" customWidth="1"/>
    <col min="7" max="7" width="15.8611111111111" customWidth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4"/>
      <c r="C2" s="4"/>
      <c r="D2" s="4"/>
      <c r="E2" s="4"/>
      <c r="F2" s="4"/>
      <c r="G2" s="5"/>
    </row>
    <row r="3" ht="30" customHeight="1" spans="1: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</row>
    <row r="4" ht="30" customHeight="1" spans="1:7">
      <c r="A4" s="9">
        <v>1</v>
      </c>
      <c r="B4" s="10" t="s">
        <v>9</v>
      </c>
      <c r="C4" s="11">
        <v>10000</v>
      </c>
      <c r="D4" s="12" t="s">
        <v>10</v>
      </c>
      <c r="E4" s="12">
        <v>9189.36</v>
      </c>
      <c r="F4" s="13" t="s">
        <v>11</v>
      </c>
      <c r="G4" s="14" t="s">
        <v>12</v>
      </c>
    </row>
    <row r="5" ht="30" customHeight="1" spans="1:7">
      <c r="A5" s="9"/>
      <c r="B5" s="10" t="s">
        <v>13</v>
      </c>
      <c r="C5" s="11">
        <v>10000</v>
      </c>
      <c r="D5" s="12" t="s">
        <v>14</v>
      </c>
      <c r="E5" s="12">
        <v>9315.24</v>
      </c>
      <c r="F5" s="13"/>
      <c r="G5" s="14" t="s">
        <v>12</v>
      </c>
    </row>
    <row r="6" ht="30" customHeight="1" spans="1:7">
      <c r="A6" s="9"/>
      <c r="B6" s="10" t="s">
        <v>15</v>
      </c>
      <c r="C6" s="11">
        <v>10000</v>
      </c>
      <c r="D6" s="15" t="s">
        <v>16</v>
      </c>
      <c r="E6" s="15">
        <v>8902.58</v>
      </c>
      <c r="F6" s="13"/>
      <c r="G6" s="14" t="s">
        <v>12</v>
      </c>
    </row>
    <row r="7" ht="30" customHeight="1" spans="1:7">
      <c r="A7" s="9"/>
      <c r="B7" s="10" t="s">
        <v>17</v>
      </c>
      <c r="C7" s="11">
        <v>30000</v>
      </c>
      <c r="D7" s="16"/>
      <c r="E7" s="16"/>
      <c r="F7" s="13"/>
      <c r="G7" s="14" t="s">
        <v>12</v>
      </c>
    </row>
    <row r="8" ht="30" customHeight="1" spans="1:7">
      <c r="A8" s="9">
        <v>2</v>
      </c>
      <c r="B8" s="10" t="s">
        <v>18</v>
      </c>
      <c r="C8" s="11">
        <v>100000</v>
      </c>
      <c r="D8" s="12" t="s">
        <v>12</v>
      </c>
      <c r="E8" s="12">
        <v>0</v>
      </c>
      <c r="F8" s="13"/>
      <c r="G8" s="14" t="s">
        <v>12</v>
      </c>
    </row>
    <row r="9" ht="30" customHeight="1" spans="1:7">
      <c r="A9" s="17" t="s">
        <v>19</v>
      </c>
      <c r="B9" s="18"/>
      <c r="C9" s="19">
        <f>SUM(C4:C8)</f>
        <v>160000</v>
      </c>
      <c r="D9" s="20" t="s">
        <v>12</v>
      </c>
      <c r="E9" s="20">
        <f>SUM(E4:E8)</f>
        <v>27407.18</v>
      </c>
      <c r="F9" s="13"/>
      <c r="G9" s="14" t="s">
        <v>12</v>
      </c>
    </row>
    <row r="10" ht="30" customHeight="1" spans="1:7">
      <c r="A10" s="9">
        <v>3</v>
      </c>
      <c r="B10" s="10" t="s">
        <v>20</v>
      </c>
      <c r="C10" s="11">
        <v>30000</v>
      </c>
      <c r="D10" s="12" t="s">
        <v>21</v>
      </c>
      <c r="E10" s="12">
        <v>568.2</v>
      </c>
      <c r="F10" s="13"/>
      <c r="G10" s="14" t="s">
        <v>12</v>
      </c>
    </row>
    <row r="11" ht="30" customHeight="1" spans="1:7">
      <c r="A11" s="9"/>
      <c r="B11" s="10"/>
      <c r="C11" s="11"/>
      <c r="D11" s="12" t="s">
        <v>22</v>
      </c>
      <c r="E11" s="12">
        <v>1117</v>
      </c>
      <c r="F11" s="13"/>
      <c r="G11" s="14" t="s">
        <v>12</v>
      </c>
    </row>
    <row r="12" ht="30" customHeight="1" spans="1:7">
      <c r="A12" s="9"/>
      <c r="B12" s="10"/>
      <c r="C12" s="11"/>
      <c r="D12" s="12" t="s">
        <v>23</v>
      </c>
      <c r="E12" s="12">
        <v>1956.48</v>
      </c>
      <c r="F12" s="13"/>
      <c r="G12" s="14" t="s">
        <v>12</v>
      </c>
    </row>
    <row r="13" s="1" customFormat="1" ht="30" customHeight="1" spans="1:7">
      <c r="A13" s="9"/>
      <c r="B13" s="10"/>
      <c r="C13" s="11"/>
      <c r="D13" s="12" t="s">
        <v>24</v>
      </c>
      <c r="E13" s="12">
        <v>1154.19</v>
      </c>
      <c r="F13" s="13"/>
      <c r="G13" s="14" t="s">
        <v>12</v>
      </c>
    </row>
    <row r="14" s="1" customFormat="1" ht="30" customHeight="1" spans="1:7">
      <c r="A14" s="9"/>
      <c r="B14" s="10"/>
      <c r="C14" s="11"/>
      <c r="D14" s="12" t="s">
        <v>25</v>
      </c>
      <c r="E14" s="12">
        <v>1724.35</v>
      </c>
      <c r="F14" s="13"/>
      <c r="G14" s="14" t="s">
        <v>12</v>
      </c>
    </row>
    <row r="15" s="1" customFormat="1" ht="30" customHeight="1" spans="1:7">
      <c r="A15" s="9"/>
      <c r="B15" s="10"/>
      <c r="C15" s="11"/>
      <c r="D15" s="12" t="s">
        <v>26</v>
      </c>
      <c r="E15" s="12">
        <v>1403.3</v>
      </c>
      <c r="F15" s="13"/>
      <c r="G15" s="14" t="s">
        <v>12</v>
      </c>
    </row>
    <row r="16" s="1" customFormat="1" ht="30" customHeight="1" spans="1:7">
      <c r="A16" s="9"/>
      <c r="B16" s="10"/>
      <c r="C16" s="11"/>
      <c r="D16" s="12" t="s">
        <v>27</v>
      </c>
      <c r="E16" s="12">
        <v>1797</v>
      </c>
      <c r="F16" s="13"/>
      <c r="G16" s="14" t="s">
        <v>12</v>
      </c>
    </row>
    <row r="17" s="1" customFormat="1" ht="30" customHeight="1" spans="1:7">
      <c r="A17" s="9"/>
      <c r="B17" s="10"/>
      <c r="C17" s="11"/>
      <c r="D17" s="12" t="s">
        <v>28</v>
      </c>
      <c r="E17" s="12">
        <v>1870.31</v>
      </c>
      <c r="F17" s="13"/>
      <c r="G17" s="14" t="s">
        <v>12</v>
      </c>
    </row>
    <row r="18" s="1" customFormat="1" ht="30" customHeight="1" spans="1:7">
      <c r="A18" s="9"/>
      <c r="B18" s="10"/>
      <c r="C18" s="11"/>
      <c r="D18" s="12" t="s">
        <v>29</v>
      </c>
      <c r="E18" s="12">
        <v>1273.7</v>
      </c>
      <c r="F18" s="13"/>
      <c r="G18" s="14" t="s">
        <v>12</v>
      </c>
    </row>
    <row r="19" s="1" customFormat="1" ht="30" customHeight="1" spans="1:7">
      <c r="A19" s="9"/>
      <c r="B19" s="10"/>
      <c r="C19" s="11"/>
      <c r="D19" s="12" t="s">
        <v>30</v>
      </c>
      <c r="E19" s="12">
        <v>1986.7</v>
      </c>
      <c r="F19" s="13"/>
      <c r="G19" s="14" t="s">
        <v>12</v>
      </c>
    </row>
    <row r="20" s="1" customFormat="1" ht="30" customHeight="1" spans="1:7">
      <c r="A20" s="9"/>
      <c r="B20" s="10"/>
      <c r="C20" s="11"/>
      <c r="D20" s="12" t="s">
        <v>31</v>
      </c>
      <c r="E20" s="12">
        <v>0</v>
      </c>
      <c r="F20" s="13"/>
      <c r="G20" s="21" t="s">
        <v>32</v>
      </c>
    </row>
    <row r="21" s="1" customFormat="1" ht="30" customHeight="1" spans="1:7">
      <c r="A21" s="9"/>
      <c r="B21" s="10"/>
      <c r="C21" s="11"/>
      <c r="D21" s="12" t="s">
        <v>33</v>
      </c>
      <c r="E21" s="12">
        <v>0</v>
      </c>
      <c r="F21" s="13"/>
      <c r="G21" s="22"/>
    </row>
    <row r="22" s="1" customFormat="1" ht="30" customHeight="1" spans="1:7">
      <c r="A22" s="17" t="s">
        <v>19</v>
      </c>
      <c r="B22" s="18"/>
      <c r="C22" s="19">
        <v>30000</v>
      </c>
      <c r="D22" s="20" t="s">
        <v>12</v>
      </c>
      <c r="E22" s="20">
        <f>SUM(E10:E21)</f>
        <v>14851.23</v>
      </c>
      <c r="F22" s="13"/>
      <c r="G22" s="14" t="s">
        <v>12</v>
      </c>
    </row>
    <row r="23" s="1" customFormat="1" ht="30" customHeight="1" spans="1:7">
      <c r="A23" s="9">
        <v>4</v>
      </c>
      <c r="B23" s="10" t="s">
        <v>34</v>
      </c>
      <c r="C23" s="11">
        <v>12000</v>
      </c>
      <c r="D23" s="12" t="s">
        <v>35</v>
      </c>
      <c r="E23" s="12">
        <v>4033</v>
      </c>
      <c r="F23" s="23" t="s">
        <v>36</v>
      </c>
      <c r="G23" s="24" t="s">
        <v>12</v>
      </c>
    </row>
    <row r="24" ht="30" customHeight="1" spans="1:7">
      <c r="A24" s="9"/>
      <c r="B24" s="10"/>
      <c r="C24" s="11"/>
      <c r="D24" s="12" t="s">
        <v>37</v>
      </c>
      <c r="E24" s="12">
        <v>941.5</v>
      </c>
      <c r="F24" s="23"/>
      <c r="G24" s="24" t="s">
        <v>12</v>
      </c>
    </row>
    <row r="25" ht="30" customHeight="1" spans="1:7">
      <c r="A25" s="9"/>
      <c r="B25" s="10"/>
      <c r="C25" s="11"/>
      <c r="D25" s="12" t="s">
        <v>38</v>
      </c>
      <c r="E25" s="12">
        <v>2101.58</v>
      </c>
      <c r="F25" s="23"/>
      <c r="G25" s="24" t="s">
        <v>12</v>
      </c>
    </row>
    <row r="26" ht="30" customHeight="1" spans="1:7">
      <c r="A26" s="9"/>
      <c r="B26" s="10"/>
      <c r="C26" s="11"/>
      <c r="D26" s="12" t="s">
        <v>39</v>
      </c>
      <c r="E26" s="12">
        <v>1943.29</v>
      </c>
      <c r="F26" s="23"/>
      <c r="G26" s="24" t="s">
        <v>12</v>
      </c>
    </row>
    <row r="27" ht="30" customHeight="1" spans="1:7">
      <c r="A27" s="9"/>
      <c r="B27" s="10"/>
      <c r="C27" s="11"/>
      <c r="D27" s="12" t="s">
        <v>40</v>
      </c>
      <c r="E27" s="12">
        <v>2985.1</v>
      </c>
      <c r="F27" s="23"/>
      <c r="G27" s="24" t="s">
        <v>12</v>
      </c>
    </row>
    <row r="28" ht="30" customHeight="1" spans="1:7">
      <c r="A28" s="9"/>
      <c r="B28" s="10"/>
      <c r="C28" s="11"/>
      <c r="D28" s="12" t="s">
        <v>41</v>
      </c>
      <c r="E28" s="12">
        <v>3035.58</v>
      </c>
      <c r="F28" s="23"/>
      <c r="G28" s="24" t="s">
        <v>12</v>
      </c>
    </row>
    <row r="29" ht="30" customHeight="1" spans="1:7">
      <c r="A29" s="17" t="s">
        <v>19</v>
      </c>
      <c r="B29" s="18"/>
      <c r="C29" s="19">
        <v>12000</v>
      </c>
      <c r="D29" s="19"/>
      <c r="E29" s="19">
        <f>SUM(E23:E28)</f>
        <v>15040.05</v>
      </c>
      <c r="F29" s="23"/>
      <c r="G29" s="24" t="s">
        <v>12</v>
      </c>
    </row>
    <row r="30" ht="30" customHeight="1" spans="1:7">
      <c r="A30" s="25">
        <v>5</v>
      </c>
      <c r="B30" s="10" t="s">
        <v>42</v>
      </c>
      <c r="C30" s="26">
        <v>80000</v>
      </c>
      <c r="D30" s="26" t="s">
        <v>43</v>
      </c>
      <c r="E30" s="26">
        <v>7389.08</v>
      </c>
      <c r="F30" s="27" t="s">
        <v>44</v>
      </c>
      <c r="G30" s="24" t="s">
        <v>12</v>
      </c>
    </row>
    <row r="31" ht="30" customHeight="1" spans="1:7">
      <c r="A31" s="17" t="s">
        <v>19</v>
      </c>
      <c r="B31" s="18"/>
      <c r="C31" s="19">
        <f>C30</f>
        <v>80000</v>
      </c>
      <c r="D31" s="28"/>
      <c r="E31" s="19">
        <f>SUM(E30:E30)</f>
        <v>7389.08</v>
      </c>
      <c r="F31" s="29"/>
      <c r="G31" s="24" t="s">
        <v>12</v>
      </c>
    </row>
    <row r="32" ht="30" customHeight="1" spans="1:7">
      <c r="A32" s="25">
        <v>6</v>
      </c>
      <c r="B32" s="10" t="s">
        <v>45</v>
      </c>
      <c r="C32" s="26">
        <v>18000</v>
      </c>
      <c r="D32" s="26" t="s">
        <v>12</v>
      </c>
      <c r="E32" s="26" t="s">
        <v>12</v>
      </c>
      <c r="F32" s="13" t="s">
        <v>11</v>
      </c>
      <c r="G32" s="24" t="s">
        <v>12</v>
      </c>
    </row>
    <row r="33" ht="30" customHeight="1" spans="1:7">
      <c r="A33" s="30" t="s">
        <v>46</v>
      </c>
      <c r="B33" s="31"/>
      <c r="C33" s="32">
        <f>C9+C22+C29+C31+C32</f>
        <v>300000</v>
      </c>
      <c r="D33" s="33" t="s">
        <v>12</v>
      </c>
      <c r="E33" s="32">
        <f>E9+E22+E29+E31</f>
        <v>64687.54</v>
      </c>
      <c r="F33" s="34" t="s">
        <v>12</v>
      </c>
      <c r="G33" s="35" t="s">
        <v>12</v>
      </c>
    </row>
  </sheetData>
  <mergeCells count="20">
    <mergeCell ref="A1:G1"/>
    <mergeCell ref="A2:G2"/>
    <mergeCell ref="A9:B9"/>
    <mergeCell ref="A22:B22"/>
    <mergeCell ref="A29:B29"/>
    <mergeCell ref="A31:B31"/>
    <mergeCell ref="A33:B33"/>
    <mergeCell ref="A4:A7"/>
    <mergeCell ref="A10:A21"/>
    <mergeCell ref="A23:A28"/>
    <mergeCell ref="B10:B21"/>
    <mergeCell ref="B23:B28"/>
    <mergeCell ref="C10:C21"/>
    <mergeCell ref="C23:C28"/>
    <mergeCell ref="D6:D7"/>
    <mergeCell ref="E6:E7"/>
    <mergeCell ref="F4:F22"/>
    <mergeCell ref="F23:F29"/>
    <mergeCell ref="F30:F31"/>
    <mergeCell ref="G20:G21"/>
  </mergeCells>
  <printOptions horizontalCentered="1"/>
  <pageMargins left="0.393055555555556" right="0.393055555555556" top="0.393055555555556" bottom="0.393055555555556" header="0" footer="0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财务统计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瘦玥</cp:lastModifiedBy>
  <dcterms:created xsi:type="dcterms:W3CDTF">2022-03-04T03:20:00Z</dcterms:created>
  <dcterms:modified xsi:type="dcterms:W3CDTF">2024-01-25T07:03:29Z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E028C33635F24B45922A2DC39BA6EEB8</vt:lpwstr>
  </property>
  <property fmtid="{D5CDD505-2E9C-101B-9397-08002B2CF9AE}" pid="3" name="KSOProductBuildVer">
    <vt:lpwstr>2052-12.1.0.16250</vt:lpwstr>
  </property>
</Properties>
</file>