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 tabRatio="647"/>
  </bookViews>
  <sheets>
    <sheet name="项目2023年预算和支出对比表（含医院合作）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OLE_LINK1" localSheetId="0">'项目2023年预算和支出对比表（含医院合作）'!#REF!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atx">'[4]科目设置表 (下拉列表用)'!$H$154:$H$182</definedName>
    <definedName name="Bust">[5]IAQZIYJZ!$C$31</definedName>
    <definedName name="Continue">[5]IAQZIYJZ!$C$9</definedName>
    <definedName name="data">#REF!</definedName>
    <definedName name="database2">#REF!</definedName>
    <definedName name="database3">#REF!</definedName>
    <definedName name="Documents_array">[5]IAQZIYJZ!$B$1:$B$16</definedName>
    <definedName name="dss" hidden="1">#REF!</definedName>
    <definedName name="E206.">#REF!</definedName>
    <definedName name="eee">#REF!</definedName>
    <definedName name="fff">#REF!</definedName>
    <definedName name="FRC">[6]Main!$C$9</definedName>
    <definedName name="gxxe2003">'[7]P1012001'!$A$6:$E$117</definedName>
    <definedName name="gxxe20032">'[7]P1012001'!$A$6:$E$117</definedName>
    <definedName name="Hello">[5]IAQZIYJZ!$A$15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akeIt">[5]IAQZIYJZ!$A$26</definedName>
    <definedName name="Module.Prix_SMC">'[5]新快报 '!Module.Prix_SMC</definedName>
    <definedName name="Morning">[5]IAQZIYJZ!$C$39</definedName>
    <definedName name="OS">[8]Open!#REF!</definedName>
    <definedName name="Poppy">[5]IAQZIYJZ!$C$27</definedName>
    <definedName name="pr_toolbox">[3]Toolbox!$A$3:$I$80</definedName>
    <definedName name="Print_Area_MI">#REF!</definedName>
    <definedName name="Prix_SMC">'[5]新快报 '!Prix_SMC</definedName>
    <definedName name="rrrr">#REF!</definedName>
    <definedName name="s">#REF!</definedName>
    <definedName name="s_c_list">[9]Toolbox!$A$7:$H$969</definedName>
    <definedName name="SCG">'[10]G.1R-Shou COP Gf'!#REF!</definedName>
    <definedName name="sdlfee">'[3]Financ. Overview'!$H$13</definedName>
    <definedName name="sfeggsafasfas">#REF!</definedName>
    <definedName name="solar_ratio">'[1]POWER ASSUMPTIONS'!$H$7</definedName>
    <definedName name="ss">#REF!</definedName>
    <definedName name="ss7fee">'[3]Financ. Overview'!$H$18</definedName>
    <definedName name="subsfee">'[3]Financ. Overview'!$H$14</definedName>
    <definedName name="toolbox">[11]Toolbox!$C$5:$T$1578</definedName>
    <definedName name="ttt">#REF!</definedName>
    <definedName name="tttt">#REF!</definedName>
    <definedName name="V5.1Fee">'[3]Financ. Overview'!$H$15</definedName>
    <definedName name="www">#REF!</definedName>
    <definedName name="xlsz">'[4]科目设置表 (下拉列表用)'!$H$4:$H$151</definedName>
    <definedName name="yyyy">#REF!</definedName>
    <definedName name="Z32_Cost_red">'[3]Financ. Overview'!#REF!</definedName>
    <definedName name="本级标准收入2004年">[12]本年收入合计!$E$4:$E$184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村级标准支出">[15]村级支出!$E$4:$E$184</definedName>
    <definedName name="大多数">[16]XL4Poppy!$A$15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耕地占用税分县2003年">[19]一般预算收入!$U$4:$U$184</definedName>
    <definedName name="耕地占用税合计2003年">[19]一般预算收入!$U$4</definedName>
    <definedName name="工商税收2004年">[20]工商税收!$S$4:$S$184</definedName>
    <definedName name="工商税收合计2004年">[20]工商税收!$S$4</definedName>
    <definedName name="公检法司部门编制数">[21]公检法司编制!$E$4:$E$184</definedName>
    <definedName name="公用标准支出">[22]合计!$E$4:$E$184</definedName>
    <definedName name="行政管理部门编制数">[21]行政编制!$E$4:$E$184</definedName>
    <definedName name="汇率">#REF!</definedName>
    <definedName name="科目编码">[23]编码!$A$2:$A$145</definedName>
    <definedName name="农业人口2003年">[24]农业人口!$E$4:$E$184</definedName>
    <definedName name="农业税分县2003年">[19]一般预算收入!$S$4:$S$184</definedName>
    <definedName name="农业税合计2003年">[19]一般预算收入!$S$4</definedName>
    <definedName name="农业特产税分县2003年">[19]一般预算收入!$T$4:$T$184</definedName>
    <definedName name="农业特产税合计2003年">[19]一般预算收入!$T$4</definedName>
    <definedName name="农业用地面积">[25]农业用地!$E$4:$E$184</definedName>
    <definedName name="契税分县2003年">[19]一般预算收入!$V$4:$V$184</definedName>
    <definedName name="契税合计2003年">[19]一般预算收入!$V$4</definedName>
    <definedName name="全额差额比例">'[26]C01-1'!#REF!</definedName>
    <definedName name="人员标准支出">[27]人员支出!$E$4:$E$184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[28]事业发展!$E$4:$E$184</definedName>
    <definedName name="是">#REF!</definedName>
    <definedName name="是否公募">'[4]科目设置表 (下拉列表用)'!$H$184:$H$194</definedName>
    <definedName name="位次d">[29]四月份月报!#REF!</definedName>
    <definedName name="乡镇个数">[30]行政区划!$D$6:$D$184</definedName>
    <definedName name="性别">[31]Sheet!$D1="性别填写有误"</definedName>
    <definedName name="学历">[32]基础编码!$S$2:$S$9</definedName>
    <definedName name="一般预算收入2002年">'[33]2002年一般预算收入'!$AC$4:$AC$184</definedName>
    <definedName name="一般预算收入2003年">[19]一般预算收入!$AD$4:$AD$184</definedName>
    <definedName name="一般预算收入合计2003年">[19]一般预算收入!$AC$4</definedName>
    <definedName name="支出">'[34]P1012001'!$A$6:$E$117</definedName>
    <definedName name="中国">#REF!</definedName>
    <definedName name="中小学生人数2003年">[35]中小学生!$E$4:$E$184</definedName>
    <definedName name="总人口2003年">[36]总人口!$E$4:$E$184</definedName>
    <definedName name="전">#REF!</definedName>
    <definedName name="주택사업본부">#REF!</definedName>
    <definedName name="철구사업본부">#REF!</definedName>
    <definedName name="冲">'[37]科目设置表 (下拉列表用)'!$H$4:$H$151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<sst xmlns="http://schemas.openxmlformats.org/spreadsheetml/2006/main" count="63" uniqueCount="54">
  <si>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附件一：</t>
  </si>
  <si>
    <t>重症贫童救助项目、病童成长关怀项目2023年预算和支出对比表</t>
  </si>
  <si>
    <t>序号</t>
  </si>
  <si>
    <t>资金来源</t>
  </si>
  <si>
    <t>具体项目</t>
  </si>
  <si>
    <t>计划救助金额（元）</t>
  </si>
  <si>
    <t>实际支出金额（元）</t>
  </si>
  <si>
    <t>XIN益佰项目238万元用于病童救助，2022年已使用48万元，2023年剩余190万元；另超募16.21万元可用于救助。</t>
  </si>
  <si>
    <t>XIN益佰项目</t>
  </si>
  <si>
    <t>腾讯公益</t>
  </si>
  <si>
    <t>2022年腾讯公益日常捐款剩余部分</t>
  </si>
  <si>
    <t>2023年月捐</t>
  </si>
  <si>
    <t>2023年腾讯公益日常捐款</t>
  </si>
  <si>
    <t>广州市原上服饰实业有限公司</t>
  </si>
  <si>
    <t>重症病童救助</t>
  </si>
  <si>
    <t>张文先生</t>
  </si>
  <si>
    <t>广州市易娱公益基金会</t>
  </si>
  <si>
    <t>“易”路相伴-“娱”爱童行项目</t>
  </si>
  <si>
    <t>广州市宝迪科技有限公司</t>
  </si>
  <si>
    <t>工信部中小企业领军人才中大1班</t>
  </si>
  <si>
    <t>2023年第六届乐步慈善健行余款</t>
  </si>
  <si>
    <t>广州市素心皮具有限公司</t>
  </si>
  <si>
    <t>医院合作项目</t>
  </si>
  <si>
    <t>珠江医院“寻声者”救助</t>
  </si>
  <si>
    <t>省二医一米阳光白血病儿童救助</t>
  </si>
  <si>
    <t>省二医脊柱弯曲、胸廓畸形、儿童风湿病救助</t>
  </si>
  <si>
    <t>省二医听障青少年救助</t>
  </si>
  <si>
    <t>铭仔个人专项救助</t>
  </si>
  <si>
    <t>医院退款</t>
  </si>
  <si>
    <t>重症病童救助项目小计</t>
  </si>
  <si>
    <t>本会</t>
  </si>
  <si>
    <t>三期骑士漂流记活动</t>
  </si>
  <si>
    <t>病童画展总结活动</t>
  </si>
  <si>
    <t>妇儿中心梦想成真项目</t>
  </si>
  <si>
    <t>寻声者回访和探访活动</t>
  </si>
  <si>
    <t>家叶昌、家叶鸿图天下</t>
  </si>
  <si>
    <t>病童生活包</t>
  </si>
  <si>
    <t>病童关怀活动</t>
  </si>
  <si>
    <t>不可预计费用</t>
  </si>
  <si>
    <t>病童成长关怀项目小计</t>
  </si>
  <si>
    <t>省二医合作成人救助项目</t>
  </si>
  <si>
    <t>省二医一米阳光成人白血病救助</t>
  </si>
  <si>
    <t>省二医医务人员重大疾病救助</t>
  </si>
  <si>
    <t>医院合作项目成人救助</t>
  </si>
  <si>
    <t>项目执行费</t>
  </si>
  <si>
    <t>本会病童项目执行费（人员费用）</t>
  </si>
  <si>
    <t>本会病童项目执行费（日常办公及折旧费用分摊）</t>
  </si>
  <si>
    <t>“易”路相伴-“娱”爱童行项目执行费</t>
  </si>
  <si>
    <t>XIN益佰计划项目执行费（人员费用）</t>
  </si>
  <si>
    <t>XIN益佰计划项目执行费（管理费分摊）</t>
  </si>
  <si>
    <t>“寻声者”项目执行费</t>
  </si>
  <si>
    <t>项目执行费合计</t>
  </si>
  <si>
    <t>合计</t>
  </si>
  <si>
    <t>重症贫童救助项目（含医院合作项目）2023年支出7,214,091.38元，比计划超出761,813.68元，约11.8%；因腾讯公益超过原计划筹款，平台有要求每年需要支出超过70%，因此下半年重点使用腾讯公益的善款；另XIN益佰项目也有超募善款，还有第六届乐步慈善健行剩余善款都需要在2023年使用完进行信息公开，因此比原计划多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</si>
</sst>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0" fontId="5" fillId="0" borderId="1" xfId="56" applyFont="1" applyFill="1" applyBorder="1" applyAlignment="1">
      <alignment horizontal="center" vertical="center"/>
    </xf>
    <xf numFmtId="43" fontId="5" fillId="0" borderId="1" xfId="57" applyFont="1" applyFill="1" applyBorder="1" applyAlignment="1">
      <alignment horizontal="right" vertical="center"/>
    </xf>
    <xf numFmtId="43" fontId="5" fillId="0" borderId="1" xfId="57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名片簿" xfId="49"/>
    <cellStyle name="千位分隔 10 4" xfId="50"/>
    <cellStyle name="千位分隔 10" xfId="51"/>
    <cellStyle name="常规 12" xfId="52"/>
    <cellStyle name="千位分隔 3 3" xfId="53"/>
    <cellStyle name="千位分隔 11" xfId="54"/>
    <cellStyle name="常规 27" xfId="55"/>
    <cellStyle name="常规 10 2" xfId="56"/>
    <cellStyle name="千位分隔 2 3 3" xfId="57"/>
    <cellStyle name="常规 2" xfId="58"/>
    <cellStyle name="千位分隔 21" xfId="59"/>
    <cellStyle name="常规 17" xfId="60"/>
    <cellStyle name="千位分隔 46" xfId="6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1" Type="http://schemas.openxmlformats.org/officeDocument/2006/relationships/styles" Target="styles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8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0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2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3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4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5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8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19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20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2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3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4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3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6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7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http:\56.0.160.17\DOCUME~1\zq\LOCALS~1\Temp\&#36130;&#25919;&#20379;&#20859;&#20154;&#21592;&#20449;&#24687;&#34920;\&#25945;&#32946;\&#27896;&#27700;&#22235;&#2001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8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29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30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&#20256;&#21892;&#20250;\RecoveredExternalLink3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1.2020&#29616;&#37329;&#38134;&#34892;&#26085;&#35760;&#36134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AppData/Roaming/Microsoft/Excel/1.2020&#29616;&#37329;&#38134;&#34892;&#26085;&#35760;&#36134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4800\&#24676;&#23396;&#21161;&#23398;&#20250;&#23384;&#26723;&#25991;&#20214;\17%20&#30149;&#31461;&#65288;&#24739;&#65289;&#25937;&#21161;\9.2019&#24180;&#24230;&#37325;&#30151;&#36139;&#31461;&#65288;&#20154;&#65289;&#25937;&#21161;&#32479;&#35745;&#34920;201907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6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&#24676;&#23396;&#21161;&#23398;&#20250;&#23384;&#26723;&#25991;&#20214;/2%20&#36130;&#21153;&#36164;&#26009;/1.2020&#24180;&#36164;&#26009;/RecoveredExternalLink7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项费用占比例统计"/>
      <sheetName val="201612（合并） (2)"/>
      <sheetName val="201612（合并）"/>
      <sheetName val="201611（合并）"/>
      <sheetName val="201610（合并）"/>
      <sheetName val="201609（合并）"/>
      <sheetName val="201608（合并）"/>
      <sheetName val="201607（合并） "/>
      <sheetName val="201606（合并）"/>
      <sheetName val="201605（合并）"/>
      <sheetName val="201604（合并）"/>
      <sheetName val="201603（合并） "/>
      <sheetName val="201602（合并） "/>
      <sheetName val="201601（合并）"/>
      <sheetName val="201612（本会)"/>
      <sheetName val="201611（本会)"/>
      <sheetName val="201610（本会)"/>
      <sheetName val="201609（本会)"/>
      <sheetName val="201608（本会)"/>
      <sheetName val="201607（本会)"/>
      <sheetName val="201606（本会)"/>
      <sheetName val="201605（本会)"/>
      <sheetName val="201604（本会)"/>
      <sheetName val="201603（本会)"/>
      <sheetName val="201602（本会)"/>
      <sheetName val="201601（本会)"/>
      <sheetName val="201612（爱心直达)"/>
      <sheetName val="201611（爱心直达)"/>
      <sheetName val="201610（爱心直达)"/>
      <sheetName val="201609（爱心直达)"/>
      <sheetName val="201608（爱心直达)"/>
      <sheetName val="201607（爱心直达)"/>
      <sheetName val="201606（爱心直达)"/>
      <sheetName val="201605（爱心直达)"/>
      <sheetName val="201604（爱心直达)"/>
      <sheetName val="201603（爱心直达)"/>
      <sheetName val="201602（爱心直达)"/>
      <sheetName val="201601（爱心直达)"/>
      <sheetName val="201612（爱童行)"/>
      <sheetName val="201611（爱童行)"/>
      <sheetName val="201610（爱童行)"/>
      <sheetName val="201609（爱童行)"/>
      <sheetName val="201608（爱童行)"/>
      <sheetName val="201607（爱童行)"/>
      <sheetName val="201606（爱童行)"/>
      <sheetName val="2011605（爱童行)"/>
      <sheetName val="2011604（爱童行)"/>
      <sheetName val="2011603（爱童行)"/>
      <sheetName val="201602（爱童行)"/>
      <sheetName val="201601（爱童行)"/>
      <sheetName val="Sheet1"/>
      <sheetName val="Sheet2"/>
      <sheetName val="Sheet6"/>
      <sheetName val="Sheet3"/>
      <sheetName val="汇总统计"/>
      <sheetName val="本会助学"/>
      <sheetName val="本会病童救助"/>
      <sheetName val="爱童行"/>
      <sheetName val="爱心直达"/>
      <sheetName val="真情追踪"/>
      <sheetName val="病友帮"/>
      <sheetName val="太平洋蓝丝带"/>
      <sheetName val="尊尼获加"/>
      <sheetName val="小草行动"/>
      <sheetName val="SW-TEO"/>
      <sheetName val="eqpmad2"/>
      <sheetName val="Toolbox"/>
      <sheetName val="封面"/>
      <sheetName val="公检法司编制"/>
      <sheetName val="行政编制"/>
      <sheetName val="中小学生"/>
      <sheetName val="志愿者登记明细总表"/>
      <sheetName val="2015年志愿者时数统计"/>
      <sheetName val="2015非志愿者时数统计 "/>
      <sheetName val="2015蝴蝶助学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P1012001"/>
      <sheetName val="C01-1"/>
      <sheetName val="行政区划"/>
      <sheetName val="项目汇总"/>
      <sheetName val="捐款明细表"/>
      <sheetName val="资助款使用"/>
      <sheetName val="筹资费支出统计"/>
      <sheetName val="管理费支出明细"/>
      <sheetName val="2011年服务时间统计"/>
      <sheetName val="00000ppy"/>
      <sheetName val="2017年志愿者（含非注册）时数统计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00000ppy"/>
      <sheetName val="POWER ASSUMPTIONS"/>
      <sheetName val="人员支出"/>
      <sheetName val="G.1R-Shou COP Gf"/>
      <sheetName val="汇总"/>
      <sheetName val="一般预算收入"/>
      <sheetName val="Financ. Overview"/>
      <sheetName val="Toolbox"/>
      <sheetName val="Open"/>
      <sheetName val="封面"/>
      <sheetName val="遂城A"/>
      <sheetName val="黄略B"/>
      <sheetName val="岭北C"/>
      <sheetName val="建新D"/>
      <sheetName val="城月E"/>
      <sheetName val="乌塘F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Toolbox"/>
      <sheetName val="工商税收"/>
      <sheetName val="2002年一般预算收入"/>
      <sheetName val="XL4Poppy"/>
      <sheetName val="C01-1"/>
      <sheetName val="Main"/>
      <sheetName val="总人口"/>
      <sheetName val="合计"/>
      <sheetName val="P1012001"/>
      <sheetName val="4.石城镇D 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  <sheetName val="行政区划"/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总人口"/>
      <sheetName val="封面"/>
      <sheetName val="人员支出"/>
      <sheetName val="合计"/>
      <sheetName val="行政和公检法司人数"/>
      <sheetName val="XL4Poppy"/>
      <sheetName val="00000ppy"/>
      <sheetName val="农业用地"/>
      <sheetName val="KKKKKKKK"/>
      <sheetName val="2002年一般预算收入"/>
      <sheetName val="POWER ASSUMPTIONS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P1012001"/>
      <sheetName val="C01-1"/>
      <sheetName val="行政区划"/>
      <sheetName val="Define"/>
      <sheetName val="合计"/>
      <sheetName val="行政"/>
      <sheetName val="公检法司"/>
      <sheetName val="教育"/>
      <sheetName val="其他事业"/>
      <sheetName val="Open"/>
      <sheetName val="一般预算收入"/>
      <sheetName val="农业人口"/>
      <sheetName val="村级支出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  <sheetName val="行政区划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  <sheetName val="Define"/>
      <sheetName val="财政供养人员增幅"/>
      <sheetName val="总人口"/>
      <sheetName val="农业人口"/>
      <sheetName val="G.1R-Shou COP Gf"/>
      <sheetName val="基础编码"/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Define"/>
      <sheetName val="C01-1"/>
      <sheetName val="一般预算收入"/>
      <sheetName val="封面"/>
      <sheetName val="农业人口"/>
      <sheetName val="村级支出"/>
      <sheetName val="SW-TEO"/>
      <sheetName val="农业用地"/>
      <sheetName val="POWER ASSUMPTIONS"/>
      <sheetName val="中小学生"/>
      <sheetName val="eqpmad2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Toolbox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  <sheetName val="单位信息录入表"/>
      <sheetName val="人员信息录入表"/>
      <sheetName val="基础编码"/>
      <sheetName val="农业用地"/>
      <sheetName val="村级支出"/>
      <sheetName val="2002年一般预算收入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KKKKKKKK"/>
      <sheetName val="Define"/>
      <sheetName val="人员支出"/>
      <sheetName val="Toolbox"/>
      <sheetName val="C01-1"/>
      <sheetName val="一般预算收入"/>
      <sheetName val="农业人口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工商税收"/>
      <sheetName val="G.1R-Shou COP Gf"/>
      <sheetName val="Main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  <sheetName val="P1012001"/>
      <sheetName val="财政供养人员增幅"/>
      <sheetName val="汇总"/>
      <sheetName val="基础编码"/>
      <sheetName val="行政区划"/>
      <sheetName val="一般预算收入"/>
      <sheetName val="Financ. Overview"/>
      <sheetName val="本年收入合计"/>
      <sheetName val="四月份月报"/>
      <sheetName val="Define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单位信息录入表"/>
      <sheetName val="人员信息录入表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一般预算收入"/>
      <sheetName val="封面"/>
      <sheetName val="农业人口"/>
      <sheetName val="村级支出"/>
      <sheetName val="SW-TEO"/>
      <sheetName val="Financ. Overview"/>
      <sheetName val="Toolbox"/>
      <sheetName val="人员支出"/>
      <sheetName val="Open"/>
      <sheetName val="中小学生"/>
      <sheetName val="四月份月报"/>
      <sheetName val="行政区划"/>
      <sheetName val="P1012001"/>
      <sheetName val="财政供养人员增幅"/>
      <sheetName val="编码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总人口"/>
      <sheetName val="封面"/>
      <sheetName val="人员支出"/>
      <sheetName val="不领奖志愿者出席情况"/>
      <sheetName val="领奖志愿者出席情况"/>
      <sheetName val="嘉宾出席汇总"/>
      <sheetName val="政府"/>
      <sheetName val="本会成员"/>
      <sheetName val="捐赠方"/>
      <sheetName val="媒体"/>
      <sheetName val="合作单位"/>
      <sheetName val="十一周年颁奖志愿者"/>
      <sheetName val="汇总"/>
      <sheetName val="往届拍客、其他"/>
      <sheetName val="汇总表"/>
      <sheetName val="2017年捐款明细表"/>
      <sheetName val="筹资费用"/>
      <sheetName val="业务活动成本明细表"/>
      <sheetName val="个案捐赠以及支出明细表"/>
      <sheetName val="资助款使用明细表（附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工商税收"/>
      <sheetName val="Toolbox"/>
      <sheetName val="2002年一般预算收入"/>
      <sheetName val="XL4Poppy"/>
      <sheetName val="C01-1"/>
      <sheetName val="行政区划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村级支出"/>
      <sheetName val="2002年一般预算收入"/>
      <sheetName val="Define"/>
      <sheetName val="行政编制"/>
      <sheetName val="公检法司编制"/>
      <sheetName val="行政和公检法司人数"/>
      <sheetName val="XL4Poppy"/>
      <sheetName val="00000ppy"/>
      <sheetName val="KKKKKKKK"/>
      <sheetName val="GDP"/>
      <sheetName val="Sheet1"/>
      <sheetName val="Sheet"/>
      <sheetName val="四月份月报"/>
      <sheetName val="eqpmad2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财政供养人员增幅"/>
      <sheetName val="SW-TEO"/>
      <sheetName val="编码"/>
      <sheetName val="汇总"/>
      <sheetName val="基础编码"/>
      <sheetName val="Define"/>
      <sheetName val="合计"/>
      <sheetName val="行政"/>
      <sheetName val="公检法司"/>
      <sheetName val="教育"/>
      <sheetName val="其他事业"/>
      <sheetName val="2002年一般预算收入"/>
      <sheetName val="G.1R-Shou COP Gf"/>
      <sheetName val="Sheet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2002年一般预算收入"/>
      <sheetName val="GDP"/>
      <sheetName val="SW-TEO"/>
      <sheetName val="Toolbox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资助统计"/>
      <sheetName val="如何认捐"/>
      <sheetName val="对口认捐明细"/>
      <sheetName val="1.元善镇A"/>
      <sheetName val="2.上坪镇B"/>
      <sheetName val="3.内莞镇C"/>
      <sheetName val="4.陂头镇D"/>
      <sheetName val="5.溪山镇E"/>
      <sheetName val="6.隆街镇F"/>
      <sheetName val="7.田源镇G"/>
      <sheetName val="8.油溪镇"/>
      <sheetName val=" 9.忠信镇"/>
      <sheetName val="10.高莞镇"/>
      <sheetName val="11.大湖镇"/>
      <sheetName val="12.三角镇"/>
      <sheetName val="13.绣缎镇"/>
      <sheetName val="农业人口"/>
      <sheetName val="SW-TEO"/>
      <sheetName val="C01-1"/>
      <sheetName val="G.1R-Shou COP Gf"/>
      <sheetName val="公检法司编制"/>
      <sheetName val="行政编制"/>
      <sheetName val="P1012001"/>
      <sheetName val="Define"/>
      <sheetName val="中小学生"/>
      <sheetName val="编码"/>
      <sheetName val="Toolbox"/>
      <sheetName val="四月份月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POWER ASSUMPTIONS"/>
      <sheetName val="中小学生"/>
      <sheetName val="村级支出"/>
      <sheetName val="eqpmad2"/>
      <sheetName val="财政供养人员增幅"/>
      <sheetName val="总人口"/>
      <sheetName val="基础编码"/>
      <sheetName val="行政区划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一般预算收入"/>
      <sheetName val="封面"/>
      <sheetName val="农业人口"/>
      <sheetName val="村级支出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村级支出"/>
      <sheetName val="Financ. Overview"/>
      <sheetName val="Toolbox"/>
      <sheetName val="一般预算收入"/>
      <sheetName val="行政区划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公检法司编制"/>
      <sheetName val="行政编制"/>
      <sheetName val="P1012001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Toolbox"/>
      <sheetName val="工商税收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四月份月报"/>
      <sheetName val="XL4Poppy"/>
      <sheetName val="eqpmad2"/>
      <sheetName val="POWER ASSUMPTIONS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村级支出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G.1R-Shou COP Gf"/>
      <sheetName val="Sheet"/>
      <sheetName val="汇总"/>
      <sheetName val="农业人口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财政供养人员增幅"/>
      <sheetName val="SW-TEO"/>
      <sheetName val="编码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编码"/>
      <sheetName val="Toolbox"/>
      <sheetName val="四月份月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基础编码"/>
      <sheetName val="行政区划"/>
      <sheetName val="工商税收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2020年现金账"/>
      <sheetName val="现金盘点"/>
      <sheetName val="科目设置表 (新)"/>
      <sheetName val="科目设置表 (下拉列表用)"/>
      <sheetName val="管理费分摊"/>
      <sheetName val="2020年基本户"/>
      <sheetName val="2020年爱童行账户存款"/>
      <sheetName val="2020年爱心直达基金"/>
      <sheetName val="2020年天天公益基金"/>
      <sheetName val="2020年渠道拓展"/>
      <sheetName val="2020年星海音乐陪伴"/>
      <sheetName val="银行账户汇总统计"/>
      <sheetName val="2020年银行账户明细"/>
      <sheetName val="物资日记账"/>
      <sheetName val="2020年物资出入库存表"/>
      <sheetName val="2019年物资库存表"/>
      <sheetName val="待打印的银行回单"/>
      <sheetName val="蝴蝶1216义卖"/>
      <sheetName val="PTJNONOX"/>
      <sheetName val="Sheet1"/>
      <sheetName val="工作用"/>
      <sheetName val="Sheet2"/>
      <sheetName val="Sheet3"/>
      <sheetName val="Sheet4"/>
      <sheetName val="Sheet5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0年现金账"/>
      <sheetName val="现金盘点"/>
      <sheetName val="科目设置表 (新)"/>
      <sheetName val="科目设置表 (下拉列表用)"/>
      <sheetName val="管理费分摊"/>
      <sheetName val="2020年基本户"/>
      <sheetName val="2020年爱童行账户存款"/>
      <sheetName val="2020年爱心直达基金"/>
      <sheetName val="2020年天天公益基金"/>
      <sheetName val="2020年渠道拓展"/>
      <sheetName val="2020年星海音乐陪伴"/>
      <sheetName val="银行账户汇总统计"/>
      <sheetName val="2020年银行账户明细"/>
      <sheetName val="物资捐赠帐 (2)"/>
      <sheetName val="2019年物资库存表"/>
      <sheetName val="待打印的银行回单"/>
      <sheetName val="蝴蝶1216义卖"/>
      <sheetName val="PTJNONOX"/>
      <sheetName val="Sheet1"/>
      <sheetName val="工作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救助统计表（详细版）"/>
      <sheetName val="QVRPQSML"/>
      <sheetName val="救助统计（每月公示板）"/>
      <sheetName val="救助统计（按月计）"/>
      <sheetName val="新快报 "/>
      <sheetName val="娇兰佳人"/>
      <sheetName val="宝迪"/>
      <sheetName val="易娱公益基金会"/>
      <sheetName val="好迪集团"/>
      <sheetName val="渠道拓展"/>
      <sheetName val="小草行动"/>
      <sheetName val="中山一院"/>
      <sheetName val="市妇儿"/>
      <sheetName val="南部战区总医院"/>
      <sheetName val="广东省中医院"/>
      <sheetName val="珠江医院"/>
      <sheetName val="广医一院"/>
      <sheetName val="真情追踪"/>
      <sheetName val="媒体汇总"/>
      <sheetName val="首批资助名单"/>
      <sheetName val="Sheet2"/>
      <sheetName val="IAQZIYJZ"/>
    </sheetNames>
    <definedNames>
      <definedName name="Module.Prix_SMC" sheetId="4"/>
      <definedName name="Prix_SMC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2年第二批拍照物品"/>
      <sheetName val="2012年新收义卖品"/>
      <sheetName val="义拍品初选1012"/>
      <sheetName val="义卖品汇总2"/>
      <sheetName val="义卖品汇总1"/>
      <sheetName val="2012年新收捐赠品"/>
      <sheetName val="岭南慈善夜收到物品登记"/>
      <sheetName val="2011年库存捐赠品"/>
      <sheetName val="00000ppy"/>
      <sheetName val="Sheet2"/>
      <sheetName val="Main"/>
      <sheetName val="总人口"/>
      <sheetName val="合计"/>
      <sheetName val="P1012001"/>
      <sheetName val="4.石城镇D "/>
      <sheetName val="Open"/>
      <sheetName val="Define"/>
      <sheetName val="财政供养人员增幅"/>
      <sheetName val="C01-1"/>
      <sheetName val="汇总"/>
      <sheetName val="Toolbox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00000ppy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P1012001"/>
      <sheetName val="POWER ASSUMPTIONS"/>
      <sheetName val="人员支出"/>
      <sheetName val="G.1R-Shou COP Gf"/>
      <sheetName val="Define"/>
      <sheetName val="村级支出"/>
      <sheetName val="遂城A"/>
      <sheetName val="黄略B"/>
      <sheetName val="岭北C"/>
      <sheetName val="建新D"/>
      <sheetName val="城月E"/>
      <sheetName val="乌塘F"/>
      <sheetName val="河头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遂城A"/>
      <sheetName val="黄略B"/>
      <sheetName val="岭北C"/>
      <sheetName val="建新D"/>
      <sheetName val="城月E"/>
      <sheetName val="乌塘F"/>
      <sheetName val="00000ppy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Open"/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  <sheetName val="KKKKKKKK"/>
      <sheetName val="遂城A (2)"/>
      <sheetName val="黄略B (2)"/>
      <sheetName val="岭北C (2)"/>
      <sheetName val="建新D (2)"/>
      <sheetName val="城月E (2)"/>
      <sheetName val="乌塘F (2)"/>
      <sheetName val="河头镇 (2)"/>
      <sheetName val="Main"/>
      <sheetName val="总人口"/>
      <sheetName val="合计"/>
      <sheetName val="P1012001"/>
      <sheetName val="4.石城镇D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总人口"/>
      <sheetName val="合计"/>
      <sheetName val="P1012001"/>
      <sheetName val="4.石城镇D "/>
      <sheetName val="Open"/>
      <sheetName val="G.1R-Shou COP Gf"/>
      <sheetName val="Toolbox"/>
      <sheetName val="封面"/>
      <sheetName val="公检法司编制"/>
      <sheetName val="行政编制"/>
      <sheetName val="中小学生"/>
      <sheetName val="GDP"/>
      <sheetName val="行政区划"/>
      <sheetName val="一般预算收入"/>
      <sheetName val="Financ. Overview"/>
      <sheetName val="本年收入合计"/>
      <sheetName val="汇总"/>
      <sheetName val="遂城A"/>
      <sheetName val="黄略B"/>
      <sheetName val="岭北C"/>
      <sheetName val="建新D"/>
      <sheetName val="城月E"/>
      <sheetName val="乌塘F"/>
      <sheetName val="00000ppy"/>
      <sheetName val="河头镇"/>
      <sheetName val="乐民镇"/>
      <sheetName val="江洪镇"/>
      <sheetName val="北坡镇"/>
      <sheetName val="港门镇"/>
      <sheetName val="洋青镇"/>
      <sheetName val="杨柑镇"/>
      <sheetName val="草潭镇"/>
      <sheetName val="界炮镇"/>
      <sheetName val="Sheet1"/>
      <sheetName val="POWER ASSUMPTIONS"/>
      <sheetName val="人员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80" zoomScaleNormal="80" workbookViewId="0">
      <pane ySplit="3" topLeftCell="A4" activePane="bottomLeft" state="frozen"/>
      <selection/>
      <selection pane="bottomLeft" activeCell="A1" sqref="A1:E1"/>
    </sheetView>
  </sheetViews>
  <sheetFormatPr defaultColWidth="9" defaultRowHeight="14.4" outlineLevelCol="4"/>
  <cols>
    <col min="1" max="1" width="8.12962962962963" style="2" customWidth="1"/>
    <col min="2" max="2" width="27.0833333333333" style="3" customWidth="1"/>
    <col min="3" max="3" width="32.7777777777778" style="3" customWidth="1"/>
    <col min="4" max="4" width="20.7777777777778" style="4" customWidth="1"/>
    <col min="5" max="5" width="20.7777777777778" style="3" customWidth="1"/>
    <col min="6" max="16384" width="9" style="3"/>
  </cols>
  <sheetData>
    <row r="1" ht="28" customHeight="1" spans="1:5">
      <c r="A1" s="5" t="s">
        <v>0</v>
      </c>
      <c r="B1" s="5"/>
      <c r="C1" s="5"/>
      <c r="D1" s="5"/>
      <c r="E1" s="5"/>
    </row>
    <row r="2" ht="31" customHeight="1" spans="1:5">
      <c r="A2" s="6" t="s">
        <v>1</v>
      </c>
      <c r="B2" s="7"/>
      <c r="C2" s="7"/>
      <c r="D2" s="7"/>
      <c r="E2" s="7"/>
    </row>
    <row r="3" ht="30" customHeight="1" spans="1:5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</row>
    <row r="4" ht="57" customHeight="1" spans="1:5">
      <c r="A4" s="8">
        <v>1</v>
      </c>
      <c r="B4" s="11" t="s">
        <v>7</v>
      </c>
      <c r="C4" s="12" t="s">
        <v>8</v>
      </c>
      <c r="D4" s="13">
        <v>1900000</v>
      </c>
      <c r="E4" s="13">
        <v>2009704.3</v>
      </c>
    </row>
    <row r="5" ht="30" customHeight="1" spans="1:5">
      <c r="A5" s="14">
        <v>2</v>
      </c>
      <c r="B5" s="15" t="s">
        <v>9</v>
      </c>
      <c r="C5" s="16" t="s">
        <v>10</v>
      </c>
      <c r="D5" s="13">
        <v>1154277.7</v>
      </c>
      <c r="E5" s="13">
        <v>1158000</v>
      </c>
    </row>
    <row r="6" ht="30" customHeight="1" spans="1:5">
      <c r="A6" s="17"/>
      <c r="B6" s="18"/>
      <c r="C6" s="16" t="s">
        <v>11</v>
      </c>
      <c r="D6" s="19">
        <v>400000</v>
      </c>
      <c r="E6" s="13">
        <v>521000</v>
      </c>
    </row>
    <row r="7" ht="30" customHeight="1" spans="1:5">
      <c r="A7" s="17"/>
      <c r="B7" s="20"/>
      <c r="C7" s="16" t="s">
        <v>12</v>
      </c>
      <c r="D7" s="19">
        <v>0</v>
      </c>
      <c r="E7" s="13">
        <v>533000</v>
      </c>
    </row>
    <row r="8" ht="30" customHeight="1" spans="1:5">
      <c r="A8" s="14">
        <v>3</v>
      </c>
      <c r="B8" s="12" t="s">
        <v>13</v>
      </c>
      <c r="C8" s="12" t="s">
        <v>14</v>
      </c>
      <c r="D8" s="19">
        <v>500000</v>
      </c>
      <c r="E8" s="13">
        <v>500000</v>
      </c>
    </row>
    <row r="9" ht="30" customHeight="1" spans="1:5">
      <c r="A9" s="14">
        <v>4</v>
      </c>
      <c r="B9" s="12" t="s">
        <v>15</v>
      </c>
      <c r="C9" s="16" t="s">
        <v>14</v>
      </c>
      <c r="D9" s="13">
        <v>1000000</v>
      </c>
      <c r="E9" s="19">
        <v>1000000</v>
      </c>
    </row>
    <row r="10" ht="30" customHeight="1" spans="1:5">
      <c r="A10" s="14">
        <v>5</v>
      </c>
      <c r="B10" s="12" t="s">
        <v>16</v>
      </c>
      <c r="C10" s="21" t="s">
        <v>17</v>
      </c>
      <c r="D10" s="13">
        <v>465000</v>
      </c>
      <c r="E10" s="13">
        <v>516384.96</v>
      </c>
    </row>
    <row r="11" ht="30" customHeight="1" spans="1:5">
      <c r="A11" s="14">
        <v>6</v>
      </c>
      <c r="B11" s="12" t="s">
        <v>18</v>
      </c>
      <c r="C11" s="21" t="s">
        <v>14</v>
      </c>
      <c r="D11" s="13">
        <v>300000</v>
      </c>
      <c r="E11" s="19">
        <v>300000</v>
      </c>
    </row>
    <row r="12" ht="30" customHeight="1" spans="1:5">
      <c r="A12" s="14">
        <v>7</v>
      </c>
      <c r="B12" s="22" t="s">
        <v>19</v>
      </c>
      <c r="C12" s="21" t="s">
        <v>14</v>
      </c>
      <c r="D12" s="13">
        <v>179000</v>
      </c>
      <c r="E12" s="13">
        <v>179000</v>
      </c>
    </row>
    <row r="13" ht="30" customHeight="1" spans="1:5">
      <c r="A13" s="14">
        <v>8</v>
      </c>
      <c r="B13" s="21" t="s">
        <v>20</v>
      </c>
      <c r="C13" s="21" t="s">
        <v>14</v>
      </c>
      <c r="D13" s="13">
        <v>0</v>
      </c>
      <c r="E13" s="13">
        <v>116000</v>
      </c>
    </row>
    <row r="14" ht="30" customHeight="1" spans="1:5">
      <c r="A14" s="14">
        <v>9</v>
      </c>
      <c r="B14" s="21" t="s">
        <v>21</v>
      </c>
      <c r="C14" s="21" t="s">
        <v>14</v>
      </c>
      <c r="D14" s="13">
        <v>0</v>
      </c>
      <c r="E14" s="13">
        <v>23000</v>
      </c>
    </row>
    <row r="15" ht="30" customHeight="1" spans="1:5">
      <c r="A15" s="14">
        <v>10</v>
      </c>
      <c r="B15" s="21" t="s">
        <v>22</v>
      </c>
      <c r="C15" s="21" t="s">
        <v>23</v>
      </c>
      <c r="D15" s="19">
        <v>210000</v>
      </c>
      <c r="E15" s="13">
        <v>150000</v>
      </c>
    </row>
    <row r="16" ht="30" customHeight="1" spans="1:5">
      <c r="A16" s="17"/>
      <c r="B16" s="21"/>
      <c r="C16" s="21" t="s">
        <v>24</v>
      </c>
      <c r="D16" s="19">
        <v>100000</v>
      </c>
      <c r="E16" s="13">
        <v>100000</v>
      </c>
    </row>
    <row r="17" ht="30" customHeight="1" spans="1:5">
      <c r="A17" s="17"/>
      <c r="B17" s="21"/>
      <c r="C17" s="22" t="s">
        <v>25</v>
      </c>
      <c r="D17" s="19">
        <v>100000</v>
      </c>
      <c r="E17" s="13">
        <v>85000</v>
      </c>
    </row>
    <row r="18" ht="30" customHeight="1" spans="1:5">
      <c r="A18" s="17"/>
      <c r="B18" s="21"/>
      <c r="C18" s="21" t="s">
        <v>26</v>
      </c>
      <c r="D18" s="19">
        <v>60000</v>
      </c>
      <c r="E18" s="13">
        <v>90000</v>
      </c>
    </row>
    <row r="19" ht="30" customHeight="1" spans="1:5">
      <c r="A19" s="14">
        <v>11</v>
      </c>
      <c r="B19" s="21" t="s">
        <v>27</v>
      </c>
      <c r="C19" s="21" t="s">
        <v>27</v>
      </c>
      <c r="D19" s="19">
        <v>0</v>
      </c>
      <c r="E19" s="13">
        <v>20000</v>
      </c>
    </row>
    <row r="20" ht="30" customHeight="1" spans="1:5">
      <c r="A20" s="14">
        <v>12</v>
      </c>
      <c r="B20" s="21" t="s">
        <v>28</v>
      </c>
      <c r="C20" s="21" t="s">
        <v>28</v>
      </c>
      <c r="D20" s="19">
        <v>0</v>
      </c>
      <c r="E20" s="13">
        <v>-86997.88</v>
      </c>
    </row>
    <row r="21" ht="30" customHeight="1" spans="1:5">
      <c r="A21" s="23" t="s">
        <v>29</v>
      </c>
      <c r="B21" s="23"/>
      <c r="C21" s="23"/>
      <c r="D21" s="24">
        <f>SUM(D4:D18)</f>
        <v>6368277.7</v>
      </c>
      <c r="E21" s="24">
        <f>SUM(E4:E20)</f>
        <v>7214091.38</v>
      </c>
    </row>
    <row r="22" ht="30" customHeight="1" spans="1:5">
      <c r="A22" s="14">
        <v>13</v>
      </c>
      <c r="B22" s="25" t="s">
        <v>30</v>
      </c>
      <c r="C22" s="25" t="s">
        <v>31</v>
      </c>
      <c r="D22" s="26">
        <v>30000</v>
      </c>
      <c r="E22" s="27">
        <v>27407.18</v>
      </c>
    </row>
    <row r="23" ht="30" customHeight="1" spans="1:5">
      <c r="A23" s="17"/>
      <c r="B23" s="25"/>
      <c r="C23" s="25" t="s">
        <v>32</v>
      </c>
      <c r="D23" s="26">
        <v>30000</v>
      </c>
      <c r="E23" s="27"/>
    </row>
    <row r="24" ht="30" customHeight="1" spans="1:5">
      <c r="A24" s="17"/>
      <c r="B24" s="25"/>
      <c r="C24" s="25" t="s">
        <v>33</v>
      </c>
      <c r="D24" s="26">
        <v>100000</v>
      </c>
      <c r="E24" s="26">
        <v>0</v>
      </c>
    </row>
    <row r="25" ht="30" customHeight="1" spans="1:5">
      <c r="A25" s="17"/>
      <c r="B25" s="25"/>
      <c r="C25" s="25" t="s">
        <v>34</v>
      </c>
      <c r="D25" s="26">
        <v>30000</v>
      </c>
      <c r="E25" s="26">
        <v>14851.23</v>
      </c>
    </row>
    <row r="26" ht="30" customHeight="1" spans="1:5">
      <c r="A26" s="14">
        <v>14</v>
      </c>
      <c r="B26" s="25" t="s">
        <v>35</v>
      </c>
      <c r="C26" s="25" t="s">
        <v>36</v>
      </c>
      <c r="D26" s="26">
        <v>12000</v>
      </c>
      <c r="E26" s="26">
        <v>15040.05</v>
      </c>
    </row>
    <row r="27" ht="30" customHeight="1" spans="1:5">
      <c r="A27" s="14">
        <v>15</v>
      </c>
      <c r="B27" s="25" t="s">
        <v>16</v>
      </c>
      <c r="C27" s="25" t="s">
        <v>37</v>
      </c>
      <c r="D27" s="26">
        <v>80000</v>
      </c>
      <c r="E27" s="26">
        <v>7389.08</v>
      </c>
    </row>
    <row r="28" ht="30" customHeight="1" spans="1:5">
      <c r="A28" s="14">
        <v>16</v>
      </c>
      <c r="B28" s="25" t="s">
        <v>30</v>
      </c>
      <c r="C28" s="25" t="s">
        <v>38</v>
      </c>
      <c r="D28" s="26">
        <v>18000</v>
      </c>
      <c r="E28" s="26">
        <v>0</v>
      </c>
    </row>
    <row r="29" ht="30" customHeight="1" spans="1:5">
      <c r="A29" s="23" t="s">
        <v>39</v>
      </c>
      <c r="B29" s="23"/>
      <c r="C29" s="23"/>
      <c r="D29" s="24">
        <f>SUM(D22:D28)</f>
        <v>300000</v>
      </c>
      <c r="E29" s="24">
        <f>SUM(E22:E28)</f>
        <v>64687.54</v>
      </c>
    </row>
    <row r="30" ht="30" customHeight="1" spans="1:5">
      <c r="A30" s="8">
        <v>17</v>
      </c>
      <c r="B30" s="12" t="s">
        <v>40</v>
      </c>
      <c r="C30" s="12" t="s">
        <v>41</v>
      </c>
      <c r="D30" s="28">
        <v>35000</v>
      </c>
      <c r="E30" s="26">
        <v>0</v>
      </c>
    </row>
    <row r="31" ht="30" customHeight="1" spans="1:5">
      <c r="A31" s="8"/>
      <c r="B31" s="12"/>
      <c r="C31" s="12" t="s">
        <v>42</v>
      </c>
      <c r="D31" s="28">
        <v>50000</v>
      </c>
      <c r="E31" s="26">
        <v>0</v>
      </c>
    </row>
    <row r="32" s="1" customFormat="1" ht="30" customHeight="1" spans="1:5">
      <c r="A32" s="29" t="s">
        <v>43</v>
      </c>
      <c r="B32" s="29"/>
      <c r="C32" s="29"/>
      <c r="D32" s="24">
        <f>D30+D31</f>
        <v>85000</v>
      </c>
      <c r="E32" s="30">
        <f>SUM(E30:E31)</f>
        <v>0</v>
      </c>
    </row>
    <row r="33" s="1" customFormat="1" ht="30" customHeight="1" spans="1:5">
      <c r="A33" s="9">
        <v>18</v>
      </c>
      <c r="B33" s="31" t="s">
        <v>44</v>
      </c>
      <c r="C33" s="32" t="s">
        <v>45</v>
      </c>
      <c r="D33" s="28">
        <v>417109.5</v>
      </c>
      <c r="E33" s="28">
        <v>445058.53</v>
      </c>
    </row>
    <row r="34" s="1" customFormat="1" ht="30" customHeight="1" spans="1:5">
      <c r="A34" s="9"/>
      <c r="B34" s="31"/>
      <c r="C34" s="33" t="s">
        <v>46</v>
      </c>
      <c r="D34" s="28">
        <v>169609.66</v>
      </c>
      <c r="E34" s="28">
        <v>169280.73</v>
      </c>
    </row>
    <row r="35" s="1" customFormat="1" ht="30" customHeight="1" spans="1:5">
      <c r="A35" s="9"/>
      <c r="B35" s="31"/>
      <c r="C35" s="32" t="s">
        <v>47</v>
      </c>
      <c r="D35" s="28">
        <v>25000</v>
      </c>
      <c r="E35" s="28">
        <v>25000</v>
      </c>
    </row>
    <row r="36" s="1" customFormat="1" ht="30" customHeight="1" spans="1:5">
      <c r="A36" s="9"/>
      <c r="B36" s="31"/>
      <c r="C36" s="32" t="s">
        <v>48</v>
      </c>
      <c r="D36" s="28">
        <v>89499</v>
      </c>
      <c r="E36" s="28">
        <v>79533.25</v>
      </c>
    </row>
    <row r="37" s="1" customFormat="1" ht="30" customHeight="1" spans="1:5">
      <c r="A37" s="9"/>
      <c r="B37" s="31"/>
      <c r="C37" s="32" t="s">
        <v>49</v>
      </c>
      <c r="D37" s="28">
        <v>50500</v>
      </c>
      <c r="E37" s="28">
        <v>79533.25</v>
      </c>
    </row>
    <row r="38" s="1" customFormat="1" ht="30" customHeight="1" spans="1:5">
      <c r="A38" s="9"/>
      <c r="B38" s="31"/>
      <c r="C38" s="32" t="s">
        <v>50</v>
      </c>
      <c r="D38" s="28">
        <v>1600</v>
      </c>
      <c r="E38" s="28">
        <v>1600</v>
      </c>
    </row>
    <row r="39" s="1" customFormat="1" ht="30" customHeight="1" spans="1:5">
      <c r="A39" s="29" t="s">
        <v>51</v>
      </c>
      <c r="B39" s="29"/>
      <c r="C39" s="29"/>
      <c r="D39" s="24">
        <f>SUM(D33:D38)</f>
        <v>753318.16</v>
      </c>
      <c r="E39" s="24">
        <f>SUM(E33:E38)</f>
        <v>800005.76</v>
      </c>
    </row>
    <row r="40" ht="30" customHeight="1" spans="1:5">
      <c r="A40" s="34" t="s">
        <v>52</v>
      </c>
      <c r="B40" s="34"/>
      <c r="C40" s="34"/>
      <c r="D40" s="35">
        <f>D21+D29+D32+D39</f>
        <v>7506595.86</v>
      </c>
      <c r="E40" s="35">
        <f>E21+E29+E32+E39</f>
        <v>8078784.68</v>
      </c>
    </row>
    <row r="41" ht="43" customHeight="1" spans="1:5">
      <c r="A41" s="36" t="s">
        <v>53</v>
      </c>
      <c r="B41" s="37"/>
      <c r="C41" s="37"/>
      <c r="D41" s="37"/>
      <c r="E41" s="38"/>
    </row>
  </sheetData>
  <mergeCells count="19">
    <mergeCell ref="A1:E1"/>
    <mergeCell ref="A2:E2"/>
    <mergeCell ref="A21:C21"/>
    <mergeCell ref="A29:C29"/>
    <mergeCell ref="A32:C32"/>
    <mergeCell ref="A39:C39"/>
    <mergeCell ref="A40:C40"/>
    <mergeCell ref="A41:E41"/>
    <mergeCell ref="A5:A7"/>
    <mergeCell ref="A15:A18"/>
    <mergeCell ref="A22:A25"/>
    <mergeCell ref="A30:A31"/>
    <mergeCell ref="A33:A38"/>
    <mergeCell ref="B5:B7"/>
    <mergeCell ref="B15:B18"/>
    <mergeCell ref="B22:B25"/>
    <mergeCell ref="B30:B31"/>
    <mergeCell ref="B33:B38"/>
    <mergeCell ref="E22:E23"/>
  </mergeCells>
  <printOptions horizontalCentered="1"/>
  <pageMargins left="0" right="0" top="0.393055555555556" bottom="0.393055555555556" header="0" footer="0"/>
  <pageSetup paperSize="9" scale="85" orientation="portrait" horizontalDpi="600"/>
  <headerFooter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项目2023年预算和支出对比表（含医院合作）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</dc:creator>
  <cp:lastModifiedBy>瘦玥</cp:lastModifiedBy>
  <dcterms:created xsi:type="dcterms:W3CDTF">2021-02-18T01:17:00Z</dcterms:created>
  <dcterms:modified xsi:type="dcterms:W3CDTF">2024-11-05T08:32:04Z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64418DB2836C40A3905249687B3E0D8B</vt:lpwstr>
  </property>
</Properties>
</file>